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15" windowWidth="11265" windowHeight="11565"/>
  </bookViews>
  <sheets>
    <sheet name="副教授" sheetId="6" r:id="rId1"/>
    <sheet name="高级实验师" sheetId="1" r:id="rId2"/>
  </sheets>
  <definedNames>
    <definedName name="_xlnm._FilterDatabase" localSheetId="0" hidden="1">副教授!$A$3:$AA$18</definedName>
    <definedName name="_xlnm._FilterDatabase" localSheetId="1" hidden="1">高级实验师!$A$3:$Z$7</definedName>
    <definedName name="_xlnm.Print_Titles" localSheetId="0">副教授!$3:$3</definedName>
    <definedName name="_xlnm.Print_Titles" localSheetId="1">高级实验师!$3:$3</definedName>
  </definedNames>
  <calcPr calcId="125725"/>
</workbook>
</file>

<file path=xl/calcChain.xml><?xml version="1.0" encoding="utf-8"?>
<calcChain xmlns="http://schemas.openxmlformats.org/spreadsheetml/2006/main">
  <c r="AA4" i="6"/>
  <c r="V4"/>
  <c r="O4"/>
  <c r="Z7" i="1"/>
  <c r="Z4"/>
  <c r="Z6"/>
  <c r="Z4" i="6" l="1"/>
  <c r="U7" i="1"/>
  <c r="U4"/>
  <c r="U5"/>
  <c r="U6"/>
  <c r="N7"/>
  <c r="N4"/>
  <c r="N5"/>
  <c r="N6"/>
  <c r="Y4" l="1"/>
  <c r="Y7"/>
  <c r="Y5"/>
  <c r="Y6"/>
</calcChain>
</file>

<file path=xl/sharedStrings.xml><?xml version="1.0" encoding="utf-8"?>
<sst xmlns="http://schemas.openxmlformats.org/spreadsheetml/2006/main" count="118" uniqueCount="88">
  <si>
    <t>学历</t>
    <phoneticPr fontId="1" type="noConversion"/>
  </si>
  <si>
    <t>本科</t>
    <phoneticPr fontId="1" type="noConversion"/>
  </si>
  <si>
    <t>胡  凡</t>
    <phoneticPr fontId="1" type="noConversion"/>
  </si>
  <si>
    <t>王富强</t>
    <phoneticPr fontId="1" type="noConversion"/>
  </si>
  <si>
    <t>其他社会工作</t>
    <phoneticPr fontId="1" type="noConversion"/>
  </si>
  <si>
    <t>吴晓燕</t>
    <phoneticPr fontId="1" type="noConversion"/>
  </si>
  <si>
    <t>政治面貌</t>
    <phoneticPr fontId="1" type="noConversion"/>
  </si>
  <si>
    <t>学院安全员；积极参加校运会。</t>
    <phoneticPr fontId="1" type="noConversion"/>
  </si>
  <si>
    <t>兼职班主任；参加校运会。</t>
    <phoneticPr fontId="1" type="noConversion"/>
  </si>
  <si>
    <t>中共党员</t>
    <phoneticPr fontId="3" type="noConversion"/>
  </si>
  <si>
    <t>民盟</t>
    <phoneticPr fontId="3" type="noConversion"/>
  </si>
  <si>
    <t>曾任机能实验室副主任多年；指导康达学院技术员1人进修；院教代会代表。</t>
    <phoneticPr fontId="1" type="noConversion"/>
  </si>
  <si>
    <t>教学秘书6年；兼职班主任；积极参加校运会、学院年终总结表演活动；院教代会代表。</t>
    <phoneticPr fontId="1" type="noConversion"/>
  </si>
  <si>
    <t>本科
（硕士）</t>
    <phoneticPr fontId="1" type="noConversion"/>
  </si>
  <si>
    <t>序号</t>
    <phoneticPr fontId="1" type="noConversion"/>
  </si>
  <si>
    <t>姓名</t>
    <phoneticPr fontId="1" type="noConversion"/>
  </si>
  <si>
    <t>药理学</t>
    <phoneticPr fontId="1" type="noConversion"/>
  </si>
  <si>
    <t>张民英</t>
    <phoneticPr fontId="1" type="noConversion"/>
  </si>
  <si>
    <t>思想政治表现</t>
    <phoneticPr fontId="1" type="noConversion"/>
  </si>
  <si>
    <t>科研业绩分值</t>
    <phoneticPr fontId="1" type="noConversion"/>
  </si>
  <si>
    <t>党政业务管理能力分值</t>
    <phoneticPr fontId="1" type="noConversion"/>
  </si>
  <si>
    <t>其他社会工作分值</t>
    <phoneticPr fontId="1" type="noConversion"/>
  </si>
  <si>
    <t>思想政治表现
等级、分值</t>
    <phoneticPr fontId="1" type="noConversion"/>
  </si>
  <si>
    <t>思想政治表现</t>
    <phoneticPr fontId="1" type="noConversion"/>
  </si>
  <si>
    <t>教学</t>
    <phoneticPr fontId="1" type="noConversion"/>
  </si>
  <si>
    <t>科研</t>
    <phoneticPr fontId="1" type="noConversion"/>
  </si>
  <si>
    <t>实验技术</t>
    <phoneticPr fontId="1" type="noConversion"/>
  </si>
  <si>
    <t>科研附加分</t>
    <phoneticPr fontId="1" type="noConversion"/>
  </si>
  <si>
    <t>业绩分值</t>
    <phoneticPr fontId="1" type="noConversion"/>
  </si>
  <si>
    <t>附加分值</t>
    <phoneticPr fontId="1" type="noConversion"/>
  </si>
  <si>
    <t>党政业务管理能力</t>
  </si>
  <si>
    <t>其他社会工作</t>
    <phoneticPr fontId="1" type="noConversion"/>
  </si>
  <si>
    <t>教学附加分</t>
    <phoneticPr fontId="1" type="noConversion"/>
  </si>
  <si>
    <t>现从事专业</t>
    <phoneticPr fontId="1" type="noConversion"/>
  </si>
  <si>
    <t>出生
年月</t>
    <phoneticPr fontId="1" type="noConversion"/>
  </si>
  <si>
    <t>思想政治表现等级</t>
    <phoneticPr fontId="1" type="noConversion"/>
  </si>
  <si>
    <t>优秀</t>
    <phoneticPr fontId="1" type="noConversion"/>
  </si>
  <si>
    <t>同行专家鉴定结论</t>
    <phoneticPr fontId="1" type="noConversion"/>
  </si>
  <si>
    <t>已达到
已达到
已达到</t>
    <phoneticPr fontId="1" type="noConversion"/>
  </si>
  <si>
    <t>已达到
已达到
尚未达到</t>
    <phoneticPr fontId="1" type="noConversion"/>
  </si>
  <si>
    <t>主持科研项目</t>
    <phoneticPr fontId="1" type="noConversion"/>
  </si>
  <si>
    <t>评审推荐意见</t>
    <phoneticPr fontId="1" type="noConversion"/>
  </si>
  <si>
    <t>国家自然青年1项
江苏省高校自然面上1项</t>
    <phoneticPr fontId="1" type="noConversion"/>
  </si>
  <si>
    <r>
      <t xml:space="preserve">发表通讯作者或第一作者论文
</t>
    </r>
    <r>
      <rPr>
        <sz val="11"/>
        <rFont val="宋体"/>
        <family val="3"/>
        <charset val="134"/>
      </rPr>
      <t>（单篇IF≥5.0注明期刊）</t>
    </r>
    <phoneticPr fontId="1" type="noConversion"/>
  </si>
  <si>
    <r>
      <t xml:space="preserve">中文5篇（核心2篇），其中
</t>
    </r>
    <r>
      <rPr>
        <sz val="11"/>
        <rFont val="宋体"/>
        <family val="3"/>
        <charset val="134"/>
      </rPr>
      <t>第一作者5篇</t>
    </r>
    <phoneticPr fontId="1" type="noConversion"/>
  </si>
  <si>
    <r>
      <t xml:space="preserve">SCI收录论文5篇（累计IF=17.521），其中
</t>
    </r>
    <r>
      <rPr>
        <sz val="11"/>
        <rFont val="宋体"/>
        <family val="3"/>
        <charset val="134"/>
      </rPr>
      <t xml:space="preserve">通讯作者1篇（累计IF=3.341）、共同通讯作者1篇（累计IF=3.578）；
第一作者3篇（累计IF=10.602）
</t>
    </r>
    <r>
      <rPr>
        <b/>
        <sz val="11"/>
        <rFont val="宋体"/>
        <family val="3"/>
        <charset val="134"/>
      </rPr>
      <t xml:space="preserve">中文3篇（核心1篇），其中
</t>
    </r>
    <r>
      <rPr>
        <sz val="11"/>
        <rFont val="宋体"/>
        <family val="3"/>
        <charset val="134"/>
      </rPr>
      <t>第一作者3篇</t>
    </r>
    <phoneticPr fontId="1" type="noConversion"/>
  </si>
  <si>
    <r>
      <rPr>
        <b/>
        <sz val="11"/>
        <rFont val="宋体"/>
        <family val="3"/>
        <charset val="134"/>
      </rPr>
      <t>主持：</t>
    </r>
    <r>
      <rPr>
        <sz val="11"/>
        <rFont val="宋体"/>
        <family val="3"/>
        <charset val="134"/>
      </rPr>
      <t xml:space="preserve">
南医大发展基金面上1项
</t>
    </r>
    <r>
      <rPr>
        <b/>
        <sz val="11"/>
        <rFont val="宋体"/>
        <family val="3"/>
        <charset val="134"/>
      </rPr>
      <t>参与：</t>
    </r>
    <r>
      <rPr>
        <sz val="11"/>
        <rFont val="宋体"/>
        <family val="3"/>
        <charset val="134"/>
      </rPr>
      <t xml:space="preserve">
国家自然青年1项（排名6）
江苏省高校自然面上4项（排名4、4、4、5）
南医大创新基金1项（排名5）
江苏省教委“十五”规划课题1项（排名6）
国家教委世行货款教改子课题1项（排名9）
南医大教学课题3项（排名3、6、8）</t>
    </r>
    <phoneticPr fontId="1" type="noConversion"/>
  </si>
  <si>
    <r>
      <rPr>
        <b/>
        <sz val="11"/>
        <rFont val="宋体"/>
        <family val="3"/>
        <charset val="134"/>
      </rPr>
      <t>主持：</t>
    </r>
    <r>
      <rPr>
        <sz val="11"/>
        <rFont val="宋体"/>
        <family val="3"/>
        <charset val="134"/>
      </rPr>
      <t xml:space="preserve">
国家自然青年1项
南医大发展基金重点1项
南医大发展基金面上1项
重点实验室课题1项
</t>
    </r>
    <r>
      <rPr>
        <b/>
        <sz val="11"/>
        <rFont val="宋体"/>
        <family val="3"/>
        <charset val="134"/>
      </rPr>
      <t>参与：</t>
    </r>
    <r>
      <rPr>
        <sz val="11"/>
        <rFont val="宋体"/>
        <family val="3"/>
        <charset val="134"/>
      </rPr>
      <t xml:space="preserve">
国家自然面上4项（排名2、3、3、3）
国家自然青年4项（排名3、4、5、5）</t>
    </r>
    <phoneticPr fontId="1" type="noConversion"/>
  </si>
  <si>
    <t>江苏省教育厅三等奖1项（排名3）
江苏省教育厅一类优秀课程1项（排名8）
南医大奖教金优秀教学奖二等奖1项（实验技术人员）（排名1）
基础医学院洛普奖教金二等奖1项（排名1）
南医大教学成果一等奖1项（排名3）
南医大“十二五”教育课题结题奖1项（排名3）
南医大首届多媒体教学课件大赛二等奖1项（排名5）</t>
    <phoneticPr fontId="1" type="noConversion"/>
  </si>
  <si>
    <r>
      <t xml:space="preserve">SCI收录论文4篇（累计IF=31.827），其中
</t>
    </r>
    <r>
      <rPr>
        <sz val="11"/>
        <rFont val="宋体"/>
        <family val="3"/>
        <charset val="134"/>
      </rPr>
      <t xml:space="preserve">第一作者1篇（Mol Cell Biol IF=6.057）、共同第一作者3篇（累计 IF=25.77，J Am Soc Nephrol IF =9.466、Nucleic Acids Res IF =8.278﹠8.026）
</t>
    </r>
    <r>
      <rPr>
        <b/>
        <sz val="11"/>
        <rFont val="宋体"/>
        <family val="3"/>
        <charset val="134"/>
      </rPr>
      <t xml:space="preserve">中文4篇（核心2篇），其中
</t>
    </r>
    <r>
      <rPr>
        <sz val="11"/>
        <rFont val="宋体"/>
        <family val="3"/>
        <charset val="134"/>
      </rPr>
      <t xml:space="preserve">通讯作者1篇、共同通讯作者1篇；
第一作者2篇
</t>
    </r>
    <r>
      <rPr>
        <b/>
        <sz val="11"/>
        <rFont val="宋体"/>
        <family val="3"/>
        <charset val="134"/>
      </rPr>
      <t>参编教材2部</t>
    </r>
    <phoneticPr fontId="1" type="noConversion"/>
  </si>
  <si>
    <t>所在岗位</t>
    <phoneticPr fontId="1" type="noConversion"/>
  </si>
  <si>
    <t>分析测试中心科研辅助</t>
    <phoneticPr fontId="1" type="noConversion"/>
  </si>
  <si>
    <t>机能学实验室教学辅助</t>
    <phoneticPr fontId="1" type="noConversion"/>
  </si>
  <si>
    <t>南京医科大学基础医学院2015年拟聘高级实验师职务评审推荐表</t>
    <phoneticPr fontId="1" type="noConversion"/>
  </si>
  <si>
    <t>主要获奖、专利</t>
  </si>
  <si>
    <t>主要获奖、专利</t>
    <phoneticPr fontId="1" type="noConversion"/>
  </si>
  <si>
    <t xml:space="preserve">    签名：</t>
    <phoneticPr fontId="1" type="noConversion"/>
  </si>
  <si>
    <r>
      <t xml:space="preserve">业绩分值
</t>
    </r>
    <r>
      <rPr>
        <sz val="11"/>
        <rFont val="宋体"/>
        <family val="3"/>
        <charset val="134"/>
      </rPr>
      <t>（附加分值）</t>
    </r>
    <phoneticPr fontId="1" type="noConversion"/>
  </si>
  <si>
    <r>
      <t xml:space="preserve">发表通讯作者或第一作者论文
</t>
    </r>
    <r>
      <rPr>
        <sz val="11"/>
        <rFont val="宋体"/>
        <family val="3"/>
        <charset val="134"/>
      </rPr>
      <t>（单篇IF≥5.0注明期刊）</t>
    </r>
    <phoneticPr fontId="1" type="noConversion"/>
  </si>
  <si>
    <t>讲师2012
（教学科研型）</t>
    <phoneticPr fontId="1" type="noConversion"/>
  </si>
  <si>
    <r>
      <t xml:space="preserve">现职务及时间
</t>
    </r>
    <r>
      <rPr>
        <sz val="11"/>
        <rFont val="宋体"/>
        <family val="3"/>
        <charset val="134"/>
      </rPr>
      <t>（岗位类型）</t>
    </r>
    <phoneticPr fontId="1" type="noConversion"/>
  </si>
  <si>
    <t>94.02
（+40.4）</t>
    <phoneticPr fontId="1" type="noConversion"/>
  </si>
  <si>
    <t>91.84
（0）</t>
    <phoneticPr fontId="1" type="noConversion"/>
  </si>
  <si>
    <t>95.82
（+91.6）</t>
    <phoneticPr fontId="1" type="noConversion"/>
  </si>
  <si>
    <t>现职务及时间</t>
    <phoneticPr fontId="1" type="noConversion"/>
  </si>
  <si>
    <t>实验师1996</t>
    <phoneticPr fontId="1" type="noConversion"/>
  </si>
  <si>
    <r>
      <t xml:space="preserve">实验师2010
</t>
    </r>
    <r>
      <rPr>
        <b/>
        <sz val="11"/>
        <rFont val="宋体"/>
        <family val="3"/>
        <charset val="134"/>
      </rPr>
      <t>（资历破格）</t>
    </r>
    <phoneticPr fontId="1" type="noConversion"/>
  </si>
  <si>
    <t>实验师2007</t>
    <phoneticPr fontId="1" type="noConversion"/>
  </si>
  <si>
    <t>高等学校科学研究优秀成果奖(科学技术)自然科学奖一等奖1项（排名10）
多层次开放实验在机能实验教学中的应用研究获校“十二五”教育课题结题二等奖1项（排名6）</t>
    <phoneticPr fontId="1" type="noConversion"/>
  </si>
  <si>
    <r>
      <rPr>
        <b/>
        <sz val="11"/>
        <rFont val="宋体"/>
        <family val="3"/>
        <charset val="134"/>
      </rPr>
      <t>中文6篇（核心2篇），其中</t>
    </r>
    <r>
      <rPr>
        <sz val="11"/>
        <rFont val="宋体"/>
        <family val="3"/>
        <charset val="134"/>
      </rPr>
      <t xml:space="preserve">
第一作者6篇
</t>
    </r>
    <r>
      <rPr>
        <b/>
        <sz val="11"/>
        <rFont val="宋体"/>
        <family val="3"/>
        <charset val="134"/>
      </rPr>
      <t>参编教材1部</t>
    </r>
    <phoneticPr fontId="1" type="noConversion"/>
  </si>
  <si>
    <t>国家人口和计划生育委员会优秀科技成果一等奖1项（排名6）
教育部自然科学奖二等奖1项（排名6）</t>
    <phoneticPr fontId="1" type="noConversion"/>
  </si>
  <si>
    <t>94.19
（+107.4）</t>
    <phoneticPr fontId="1" type="noConversion"/>
  </si>
  <si>
    <t>硕士研究生</t>
    <phoneticPr fontId="1" type="noConversion"/>
  </si>
  <si>
    <t>注：1.以上人员排名不分先后；同意推荐请在“评审推荐意见”栏划“〇”，等于或少于2人为有效；多选无效。
    2.拟聘人员需获得评议专家二分之一以上同意票，且得票数由高到低排序在岗位数名额内依次通过为有效。如得票数相同而超过岗位数名额时，则对票数相同者再投票表决，取票数多者为通过。</t>
    <phoneticPr fontId="1" type="noConversion"/>
  </si>
  <si>
    <r>
      <rPr>
        <b/>
        <sz val="11"/>
        <rFont val="宋体"/>
        <family val="3"/>
        <charset val="134"/>
      </rPr>
      <t>主持：</t>
    </r>
    <r>
      <rPr>
        <sz val="11"/>
        <rFont val="宋体"/>
        <family val="3"/>
        <charset val="134"/>
      </rPr>
      <t xml:space="preserve">
国家自然青年1项
南医大发展基金重点1项
南医大发展基金面上1项
学院青年教师培养基金1项
</t>
    </r>
    <r>
      <rPr>
        <b/>
        <sz val="11"/>
        <rFont val="宋体"/>
        <family val="3"/>
        <charset val="134"/>
      </rPr>
      <t>参与：</t>
    </r>
    <r>
      <rPr>
        <sz val="11"/>
        <rFont val="宋体"/>
        <family val="3"/>
        <charset val="134"/>
      </rPr>
      <t xml:space="preserve">
国家自然青年1项（排名2）
国家自然重大研究计划1项（排名3）
江苏省自然面上1项（排名3）
江苏省自然杰出青年1项（排名3）
江苏省高校自然面上1项（排名4）
江苏省高校教改课题1项（排名4）
中华医学会教改课题1项（排名5）
南医大“十二五”教育课题1项（排名4）</t>
    </r>
    <phoneticPr fontId="1" type="noConversion"/>
  </si>
  <si>
    <t>2015.05.08</t>
    <phoneticPr fontId="1" type="noConversion"/>
  </si>
  <si>
    <r>
      <rPr>
        <b/>
        <sz val="11"/>
        <rFont val="宋体"/>
        <family val="3"/>
        <charset val="134"/>
      </rPr>
      <t>主持：</t>
    </r>
    <r>
      <rPr>
        <sz val="11"/>
        <rFont val="宋体"/>
        <family val="3"/>
        <charset val="134"/>
      </rPr>
      <t xml:space="preserve">
南医大发展基金面上1项
</t>
    </r>
    <r>
      <rPr>
        <b/>
        <sz val="11"/>
        <rFont val="宋体"/>
        <family val="3"/>
        <charset val="134"/>
      </rPr>
      <t>参与：</t>
    </r>
    <r>
      <rPr>
        <sz val="11"/>
        <rFont val="宋体"/>
        <family val="3"/>
        <charset val="134"/>
      </rPr>
      <t xml:space="preserve">
国家自然面上4项（排名3、3、5、7）</t>
    </r>
    <phoneticPr fontId="1" type="noConversion"/>
  </si>
  <si>
    <t>兼职班主任；参加江宁校区健身行。</t>
    <phoneticPr fontId="1" type="noConversion"/>
  </si>
  <si>
    <r>
      <t xml:space="preserve">年均教
学时数
</t>
    </r>
    <r>
      <rPr>
        <sz val="11"/>
        <rFont val="宋体"/>
        <family val="3"/>
        <charset val="134"/>
      </rPr>
      <t>（系室人年均教
学时数）</t>
    </r>
    <phoneticPr fontId="1" type="noConversion"/>
  </si>
  <si>
    <t>实验师2009</t>
    <phoneticPr fontId="1" type="noConversion"/>
  </si>
  <si>
    <t>南京医科大学康达学院2018年申报高级专业技术职务评审表</t>
    <phoneticPr fontId="1" type="noConversion"/>
  </si>
  <si>
    <t>例</t>
    <phoneticPr fontId="1" type="noConversion"/>
  </si>
  <si>
    <t xml:space="preserve"> </t>
    <phoneticPr fontId="1" type="noConversion"/>
  </si>
  <si>
    <t xml:space="preserve"> </t>
    <phoneticPr fontId="1" type="noConversion"/>
  </si>
  <si>
    <t>博士研究生</t>
    <phoneticPr fontId="1" type="noConversion"/>
  </si>
  <si>
    <t>优秀</t>
    <phoneticPr fontId="1" type="noConversion"/>
  </si>
  <si>
    <r>
      <t xml:space="preserve">100
</t>
    </r>
    <r>
      <rPr>
        <sz val="11"/>
        <color rgb="FFFF0000"/>
        <rFont val="宋体"/>
        <family val="3"/>
        <charset val="134"/>
      </rPr>
      <t>（</t>
    </r>
    <r>
      <rPr>
        <sz val="11"/>
        <color rgb="FFFF0000"/>
        <rFont val="Times New Roman"/>
        <family val="1"/>
      </rPr>
      <t>137</t>
    </r>
    <r>
      <rPr>
        <sz val="11"/>
        <color rgb="FFFF0000"/>
        <rFont val="宋体"/>
        <family val="3"/>
        <charset val="134"/>
      </rPr>
      <t>）</t>
    </r>
    <phoneticPr fontId="1" type="noConversion"/>
  </si>
  <si>
    <r>
      <t xml:space="preserve">SCI收录论文3篇（累计IF=12.736），其中
</t>
    </r>
    <r>
      <rPr>
        <sz val="11"/>
        <color rgb="FFFF0000"/>
        <rFont val="宋体"/>
        <family val="3"/>
        <charset val="134"/>
      </rPr>
      <t>第一作者2篇（累计IF=8.092）、共同第一作者1篇（IF=4.644）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</si>
</sst>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华文中宋"/>
      <family val="3"/>
      <charset val="134"/>
    </font>
    <font>
      <b/>
      <sz val="11"/>
      <name val="Times New Roman"/>
      <family val="1"/>
    </font>
    <font>
      <b/>
      <sz val="22"/>
      <name val="华文中宋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1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abSelected="1" zoomScale="90" zoomScaleNormal="90" workbookViewId="0">
      <selection activeCell="M9" sqref="M9"/>
    </sheetView>
  </sheetViews>
  <sheetFormatPr defaultRowHeight="14.25"/>
  <cols>
    <col min="1" max="1" width="3.875" customWidth="1"/>
    <col min="2" max="2" width="7.375" customWidth="1"/>
    <col min="3" max="3" width="7" style="14" customWidth="1"/>
    <col min="4" max="4" width="9.625" hidden="1" customWidth="1"/>
    <col min="5" max="5" width="10.625" customWidth="1"/>
    <col min="6" max="6" width="10.5" customWidth="1"/>
    <col min="7" max="7" width="14.5" style="26" customWidth="1"/>
    <col min="8" max="8" width="7" style="26" customWidth="1"/>
    <col min="9" max="9" width="9" style="1" customWidth="1"/>
    <col min="10" max="10" width="21.875" style="1" customWidth="1"/>
    <col min="11" max="11" width="32.75" style="38" customWidth="1"/>
    <col min="12" max="12" width="23.25" style="1" customWidth="1"/>
    <col min="13" max="13" width="15.75" customWidth="1"/>
    <col min="14" max="14" width="13.375" hidden="1" customWidth="1"/>
    <col min="15" max="15" width="6.625" hidden="1" customWidth="1"/>
    <col min="16" max="16" width="10.875" hidden="1" customWidth="1"/>
    <col min="17" max="17" width="10.375" hidden="1" customWidth="1"/>
    <col min="18" max="18" width="10.875" hidden="1" customWidth="1"/>
    <col min="19" max="19" width="12.125" hidden="1" customWidth="1"/>
    <col min="20" max="20" width="7.875" hidden="1" customWidth="1"/>
    <col min="21" max="21" width="13.375" hidden="1" customWidth="1"/>
    <col min="22" max="22" width="6.625" hidden="1" customWidth="1"/>
    <col min="23" max="23" width="6.125" style="1" hidden="1" customWidth="1"/>
    <col min="24" max="25" width="7.75" hidden="1" customWidth="1"/>
    <col min="26" max="26" width="8.75" hidden="1" customWidth="1"/>
    <col min="27" max="27" width="9" style="1" hidden="1" customWidth="1"/>
  </cols>
  <sheetData>
    <row r="1" spans="1:27" ht="43.5" customHeight="1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43.5" customHeight="1">
      <c r="A2" s="52"/>
      <c r="B2" s="52"/>
      <c r="C2" s="52"/>
      <c r="D2" s="52"/>
      <c r="E2" s="52"/>
      <c r="F2" s="25"/>
      <c r="M2" s="56">
        <v>2018.09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4" customFormat="1" ht="67.5">
      <c r="A3" s="2" t="s">
        <v>14</v>
      </c>
      <c r="B3" s="2" t="s">
        <v>15</v>
      </c>
      <c r="C3" s="2" t="s">
        <v>34</v>
      </c>
      <c r="D3" s="2" t="s">
        <v>6</v>
      </c>
      <c r="E3" s="2" t="s">
        <v>0</v>
      </c>
      <c r="F3" s="2" t="s">
        <v>33</v>
      </c>
      <c r="G3" s="2" t="s">
        <v>60</v>
      </c>
      <c r="H3" s="2" t="s">
        <v>35</v>
      </c>
      <c r="I3" s="2" t="s">
        <v>78</v>
      </c>
      <c r="J3" s="2" t="s">
        <v>40</v>
      </c>
      <c r="K3" s="2" t="s">
        <v>58</v>
      </c>
      <c r="L3" s="2" t="s">
        <v>55</v>
      </c>
      <c r="M3" s="3" t="s">
        <v>4</v>
      </c>
      <c r="N3" s="3" t="s">
        <v>22</v>
      </c>
      <c r="O3" s="3" t="s">
        <v>18</v>
      </c>
      <c r="P3" s="2" t="s">
        <v>24</v>
      </c>
      <c r="Q3" s="3" t="s">
        <v>19</v>
      </c>
      <c r="R3" s="3" t="s">
        <v>25</v>
      </c>
      <c r="S3" s="3" t="s">
        <v>20</v>
      </c>
      <c r="T3" s="3" t="s">
        <v>30</v>
      </c>
      <c r="U3" s="3" t="s">
        <v>21</v>
      </c>
      <c r="V3" s="3" t="s">
        <v>4</v>
      </c>
      <c r="W3" s="3" t="s">
        <v>26</v>
      </c>
      <c r="X3" s="18" t="s">
        <v>32</v>
      </c>
      <c r="Y3" s="18" t="s">
        <v>27</v>
      </c>
      <c r="Z3" s="19" t="s">
        <v>28</v>
      </c>
      <c r="AA3" s="44" t="s">
        <v>29</v>
      </c>
    </row>
    <row r="4" spans="1:27" s="4" customFormat="1" ht="54">
      <c r="A4" s="60" t="s">
        <v>81</v>
      </c>
      <c r="B4" s="9" t="s">
        <v>82</v>
      </c>
      <c r="C4" s="60">
        <v>198409</v>
      </c>
      <c r="D4" s="60" t="s">
        <v>9</v>
      </c>
      <c r="E4" s="60" t="s">
        <v>84</v>
      </c>
      <c r="F4" s="61" t="s">
        <v>16</v>
      </c>
      <c r="G4" s="60" t="s">
        <v>59</v>
      </c>
      <c r="H4" s="60" t="s">
        <v>85</v>
      </c>
      <c r="I4" s="62" t="s">
        <v>86</v>
      </c>
      <c r="J4" s="63" t="s">
        <v>42</v>
      </c>
      <c r="K4" s="64" t="s">
        <v>87</v>
      </c>
      <c r="L4" s="65"/>
      <c r="M4" s="63" t="s">
        <v>77</v>
      </c>
      <c r="N4" s="29">
        <v>95.56</v>
      </c>
      <c r="O4" s="29">
        <f t="shared" ref="O4" si="0">N4*0.1</f>
        <v>9.5560000000000009</v>
      </c>
      <c r="P4" s="32">
        <v>25.66</v>
      </c>
      <c r="Q4" s="29">
        <v>40.9</v>
      </c>
      <c r="R4" s="29">
        <v>40</v>
      </c>
      <c r="S4" s="30"/>
      <c r="T4" s="30"/>
      <c r="U4" s="30">
        <v>95.75</v>
      </c>
      <c r="V4" s="30">
        <f t="shared" ref="V4" si="1">U4*0.1</f>
        <v>9.5750000000000011</v>
      </c>
      <c r="W4" s="9"/>
      <c r="X4" s="33">
        <v>0</v>
      </c>
      <c r="Y4" s="16">
        <v>0.9</v>
      </c>
      <c r="Z4" s="20">
        <f t="shared" ref="Z4" si="2">O4+P4+R4+T4+V4+W4</f>
        <v>84.791000000000011</v>
      </c>
      <c r="AA4" s="45">
        <f t="shared" ref="AA4" si="3">X4+Y4</f>
        <v>0.9</v>
      </c>
    </row>
    <row r="5" spans="1:27" s="4" customFormat="1" ht="20.100000000000001" customHeight="1">
      <c r="A5" s="5"/>
      <c r="B5" s="5"/>
      <c r="C5" s="9"/>
      <c r="D5" s="5"/>
      <c r="E5" s="5"/>
      <c r="F5" s="6"/>
      <c r="G5" s="5"/>
      <c r="H5" s="5"/>
      <c r="I5" s="31"/>
      <c r="J5" s="27"/>
      <c r="K5" s="28"/>
      <c r="L5" s="8"/>
      <c r="M5" s="8"/>
      <c r="N5" s="29"/>
      <c r="O5" s="29"/>
      <c r="P5" s="32"/>
      <c r="Q5" s="29"/>
      <c r="R5" s="29"/>
      <c r="S5" s="30"/>
      <c r="T5" s="30"/>
      <c r="U5" s="30"/>
      <c r="V5" s="30"/>
      <c r="W5" s="9"/>
      <c r="X5" s="33"/>
      <c r="Y5" s="16"/>
      <c r="Z5" s="20"/>
      <c r="AA5" s="45"/>
    </row>
    <row r="6" spans="1:27" s="4" customFormat="1" ht="20.100000000000001" customHeight="1">
      <c r="A6" s="5"/>
      <c r="B6" s="9"/>
      <c r="C6" s="5"/>
      <c r="D6" s="5"/>
      <c r="E6" s="5"/>
      <c r="F6" s="10"/>
      <c r="G6" s="5"/>
      <c r="H6" s="5"/>
      <c r="I6" s="31"/>
      <c r="J6" s="27"/>
      <c r="K6" s="28"/>
      <c r="L6" s="27"/>
      <c r="M6" s="8"/>
      <c r="N6" s="29"/>
      <c r="O6" s="29"/>
      <c r="P6" s="32"/>
      <c r="Q6" s="29"/>
      <c r="R6" s="29"/>
      <c r="S6" s="30"/>
      <c r="T6" s="30"/>
      <c r="U6" s="30"/>
      <c r="V6" s="30"/>
      <c r="W6" s="9"/>
      <c r="X6" s="33"/>
      <c r="Y6" s="16"/>
      <c r="Z6" s="20"/>
      <c r="AA6" s="45"/>
    </row>
    <row r="7" spans="1:27" s="4" customFormat="1" ht="20.100000000000001" customHeight="1">
      <c r="A7" s="5"/>
      <c r="B7" s="9"/>
      <c r="C7" s="5"/>
      <c r="D7" s="5"/>
      <c r="E7" s="5"/>
      <c r="F7" s="10"/>
      <c r="G7" s="5"/>
      <c r="H7" s="5"/>
      <c r="I7" s="31"/>
      <c r="J7" s="27"/>
      <c r="K7" s="28"/>
      <c r="L7" s="7"/>
      <c r="M7" s="8"/>
      <c r="N7" s="29"/>
      <c r="O7" s="29"/>
      <c r="P7" s="32"/>
      <c r="Q7" s="29"/>
      <c r="R7" s="29"/>
      <c r="S7" s="30"/>
      <c r="T7" s="30"/>
      <c r="U7" s="30"/>
      <c r="V7" s="30"/>
      <c r="W7" s="9"/>
      <c r="X7" s="33"/>
      <c r="Y7" s="16"/>
      <c r="Z7" s="20"/>
      <c r="AA7" s="45"/>
    </row>
    <row r="8" spans="1:27" s="4" customFormat="1" ht="20.100000000000001" customHeight="1">
      <c r="A8" s="5"/>
      <c r="B8" s="9"/>
      <c r="C8" s="5"/>
      <c r="D8" s="5"/>
      <c r="E8" s="5"/>
      <c r="F8" s="10"/>
      <c r="G8" s="5"/>
      <c r="H8" s="5"/>
      <c r="I8" s="31"/>
      <c r="J8" s="8"/>
      <c r="K8" s="6"/>
      <c r="L8" s="6"/>
      <c r="M8" s="8"/>
      <c r="N8" s="29"/>
      <c r="O8" s="29"/>
      <c r="P8" s="32"/>
      <c r="Q8" s="29"/>
      <c r="R8" s="29"/>
      <c r="S8" s="30"/>
      <c r="T8" s="30"/>
      <c r="U8" s="30"/>
      <c r="V8" s="30"/>
      <c r="W8" s="9"/>
      <c r="X8" s="33"/>
      <c r="Y8" s="16"/>
      <c r="Z8" s="20"/>
      <c r="AA8" s="45"/>
    </row>
    <row r="9" spans="1:27" s="4" customFormat="1" ht="20.100000000000001" customHeight="1">
      <c r="A9" s="5"/>
      <c r="B9" s="9"/>
      <c r="C9" s="5"/>
      <c r="D9" s="5"/>
      <c r="E9" s="5"/>
      <c r="F9" s="6"/>
      <c r="G9" s="5"/>
      <c r="H9" s="5"/>
      <c r="I9" s="31"/>
      <c r="J9" s="27"/>
      <c r="K9" s="28"/>
      <c r="L9" s="35"/>
      <c r="M9" s="8"/>
      <c r="N9" s="29"/>
      <c r="O9" s="29"/>
      <c r="P9" s="32"/>
      <c r="Q9" s="29"/>
      <c r="R9" s="29"/>
      <c r="S9" s="30"/>
      <c r="T9" s="30"/>
      <c r="U9" s="30"/>
      <c r="V9" s="30"/>
      <c r="W9" s="9"/>
      <c r="X9" s="33"/>
      <c r="Y9" s="16"/>
      <c r="Z9" s="20"/>
      <c r="AA9" s="45"/>
    </row>
    <row r="10" spans="1:27" s="4" customFormat="1" ht="20.100000000000001" customHeight="1">
      <c r="A10" s="5"/>
      <c r="B10" s="9"/>
      <c r="C10" s="5"/>
      <c r="D10" s="5"/>
      <c r="E10" s="5"/>
      <c r="F10" s="6"/>
      <c r="G10" s="5"/>
      <c r="H10" s="5"/>
      <c r="I10" s="31"/>
      <c r="J10" s="27"/>
      <c r="K10" s="28"/>
      <c r="L10" s="27"/>
      <c r="M10" s="8"/>
      <c r="N10" s="29"/>
      <c r="O10" s="29"/>
      <c r="P10" s="32"/>
      <c r="Q10" s="29"/>
      <c r="R10" s="29"/>
      <c r="S10" s="30"/>
      <c r="T10" s="30"/>
      <c r="U10" s="30"/>
      <c r="V10" s="30"/>
      <c r="W10" s="9"/>
      <c r="X10" s="33"/>
      <c r="Y10" s="16"/>
      <c r="Z10" s="20"/>
      <c r="AA10" s="45"/>
    </row>
    <row r="11" spans="1:27" s="4" customFormat="1" ht="20.100000000000001" customHeight="1">
      <c r="A11" s="5"/>
      <c r="B11" s="9"/>
      <c r="C11" s="5"/>
      <c r="D11" s="5"/>
      <c r="E11" s="5"/>
      <c r="F11" s="7"/>
      <c r="G11" s="5"/>
      <c r="H11" s="5"/>
      <c r="I11" s="31"/>
      <c r="J11" s="27"/>
      <c r="K11" s="28"/>
      <c r="L11" s="7"/>
      <c r="M11" s="8"/>
      <c r="N11" s="29"/>
      <c r="O11" s="29"/>
      <c r="P11" s="32"/>
      <c r="Q11" s="29"/>
      <c r="R11" s="29"/>
      <c r="S11" s="30"/>
      <c r="T11" s="30"/>
      <c r="U11" s="30"/>
      <c r="V11" s="30"/>
      <c r="W11" s="9"/>
      <c r="X11" s="33"/>
      <c r="Y11" s="16"/>
      <c r="Z11" s="20"/>
      <c r="AA11" s="45"/>
    </row>
    <row r="12" spans="1:27" s="4" customFormat="1" ht="20.100000000000001" customHeight="1">
      <c r="A12" s="5"/>
      <c r="B12" s="5"/>
      <c r="C12" s="5"/>
      <c r="D12" s="5"/>
      <c r="E12" s="5"/>
      <c r="F12" s="6"/>
      <c r="G12" s="5"/>
      <c r="H12" s="5"/>
      <c r="I12" s="31"/>
      <c r="J12" s="6"/>
      <c r="K12" s="28"/>
      <c r="L12" s="34"/>
      <c r="M12" s="8"/>
      <c r="N12" s="29"/>
      <c r="O12" s="29"/>
      <c r="P12" s="32"/>
      <c r="Q12" s="29"/>
      <c r="R12" s="29"/>
      <c r="S12" s="30"/>
      <c r="T12" s="30"/>
      <c r="U12" s="30"/>
      <c r="V12" s="30"/>
      <c r="W12" s="9"/>
      <c r="X12" s="33"/>
      <c r="Y12" s="16"/>
      <c r="Z12" s="20"/>
      <c r="AA12" s="45"/>
    </row>
    <row r="13" spans="1:27" s="4" customFormat="1" ht="20.100000000000001" customHeight="1">
      <c r="A13" s="5"/>
      <c r="B13" s="5"/>
      <c r="C13" s="5"/>
      <c r="D13" s="5"/>
      <c r="E13" s="5"/>
      <c r="F13" s="6"/>
      <c r="G13" s="5"/>
      <c r="H13" s="5"/>
      <c r="I13" s="31"/>
      <c r="J13" s="27"/>
      <c r="K13" s="28"/>
      <c r="L13" s="7"/>
      <c r="M13" s="8"/>
      <c r="N13" s="29"/>
      <c r="O13" s="29"/>
      <c r="P13" s="32"/>
      <c r="Q13" s="29"/>
      <c r="R13" s="29"/>
      <c r="S13" s="30"/>
      <c r="T13" s="30"/>
      <c r="U13" s="30"/>
      <c r="V13" s="30"/>
      <c r="W13" s="9"/>
      <c r="X13" s="33"/>
      <c r="Y13" s="16"/>
      <c r="Z13" s="20"/>
      <c r="AA13" s="45"/>
    </row>
    <row r="14" spans="1:27" s="4" customFormat="1" ht="20.100000000000001" customHeight="1">
      <c r="A14" s="5"/>
      <c r="B14" s="5"/>
      <c r="C14" s="5"/>
      <c r="D14" s="5"/>
      <c r="E14" s="5"/>
      <c r="F14" s="6"/>
      <c r="G14" s="5"/>
      <c r="H14" s="5"/>
      <c r="I14" s="31"/>
      <c r="J14" s="27"/>
      <c r="K14" s="28"/>
      <c r="L14" s="27"/>
      <c r="M14" s="8"/>
      <c r="N14" s="29"/>
      <c r="O14" s="29"/>
      <c r="P14" s="32"/>
      <c r="Q14" s="29"/>
      <c r="R14" s="29"/>
      <c r="S14" s="30"/>
      <c r="T14" s="30"/>
      <c r="U14" s="30"/>
      <c r="V14" s="30"/>
      <c r="W14" s="9"/>
      <c r="X14" s="16"/>
      <c r="Y14" s="16"/>
      <c r="Z14" s="20"/>
      <c r="AA14" s="45"/>
    </row>
    <row r="15" spans="1:27" s="4" customFormat="1" ht="20.100000000000001" customHeight="1">
      <c r="A15" s="5"/>
      <c r="B15" s="9"/>
      <c r="C15" s="5"/>
      <c r="D15" s="5"/>
      <c r="E15" s="5"/>
      <c r="F15" s="7"/>
      <c r="G15" s="5"/>
      <c r="H15" s="5"/>
      <c r="I15" s="31"/>
      <c r="J15" s="27" t="s">
        <v>83</v>
      </c>
      <c r="K15" s="28"/>
      <c r="L15" s="27"/>
      <c r="M15" s="8"/>
      <c r="N15" s="29"/>
      <c r="O15" s="29"/>
      <c r="P15" s="32"/>
      <c r="Q15" s="29"/>
      <c r="R15" s="29"/>
      <c r="S15" s="30"/>
      <c r="T15" s="30"/>
      <c r="U15" s="30"/>
      <c r="V15" s="30"/>
      <c r="W15" s="9"/>
      <c r="X15" s="33"/>
      <c r="Y15" s="16"/>
      <c r="Z15" s="20"/>
      <c r="AA15" s="45"/>
    </row>
    <row r="16" spans="1:27" s="4" customFormat="1" ht="20.100000000000001" customHeight="1">
      <c r="A16" s="5"/>
      <c r="B16" s="5"/>
      <c r="C16" s="5"/>
      <c r="D16" s="5"/>
      <c r="E16" s="5"/>
      <c r="F16" s="6"/>
      <c r="G16" s="5"/>
      <c r="H16" s="5"/>
      <c r="I16" s="31"/>
      <c r="J16" s="27"/>
      <c r="K16" s="28"/>
      <c r="L16" s="7"/>
      <c r="M16" s="8"/>
      <c r="N16" s="29"/>
      <c r="O16" s="29"/>
      <c r="P16" s="32"/>
      <c r="Q16" s="29"/>
      <c r="R16" s="29"/>
      <c r="S16" s="30"/>
      <c r="T16" s="30"/>
      <c r="U16" s="30"/>
      <c r="V16" s="30"/>
      <c r="W16" s="9"/>
      <c r="X16" s="33"/>
      <c r="Y16" s="16"/>
      <c r="Z16" s="20"/>
      <c r="AA16" s="45"/>
    </row>
    <row r="17" spans="1:27" s="4" customFormat="1" ht="20.100000000000001" customHeight="1">
      <c r="A17" s="5"/>
      <c r="B17" s="5"/>
      <c r="C17" s="5"/>
      <c r="D17" s="5"/>
      <c r="E17" s="5"/>
      <c r="F17" s="6"/>
      <c r="G17" s="5"/>
      <c r="H17" s="5"/>
      <c r="I17" s="31"/>
      <c r="J17" s="27"/>
      <c r="K17" s="28"/>
      <c r="L17" s="27"/>
      <c r="M17" s="8"/>
      <c r="N17" s="29"/>
      <c r="O17" s="29"/>
      <c r="P17" s="32"/>
      <c r="Q17" s="29"/>
      <c r="R17" s="29"/>
      <c r="S17" s="30"/>
      <c r="T17" s="30"/>
      <c r="U17" s="30"/>
      <c r="V17" s="30"/>
      <c r="W17" s="9"/>
      <c r="X17" s="33"/>
      <c r="Y17" s="16"/>
      <c r="Z17" s="20"/>
      <c r="AA17" s="45"/>
    </row>
    <row r="18" spans="1:27" s="4" customFormat="1" ht="20.100000000000001" customHeight="1">
      <c r="A18" s="5"/>
      <c r="B18" s="5"/>
      <c r="C18" s="5"/>
      <c r="D18" s="5"/>
      <c r="E18" s="5"/>
      <c r="F18" s="6"/>
      <c r="G18" s="5"/>
      <c r="H18" s="5"/>
      <c r="I18" s="9"/>
      <c r="J18" s="27"/>
      <c r="K18" s="28"/>
      <c r="L18" s="7"/>
      <c r="M18" s="8"/>
      <c r="N18" s="29"/>
      <c r="O18" s="29"/>
      <c r="P18" s="9"/>
      <c r="Q18" s="29"/>
      <c r="R18" s="29"/>
      <c r="S18" s="30"/>
      <c r="T18" s="30"/>
      <c r="U18" s="30"/>
      <c r="V18" s="30"/>
      <c r="W18" s="9"/>
      <c r="X18" s="16"/>
      <c r="Y18" s="16"/>
      <c r="Z18" s="20"/>
      <c r="AA18" s="45"/>
    </row>
    <row r="19" spans="1:27" ht="39.75" customHeight="1"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55.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</sheetData>
  <autoFilter ref="A3:AA18"/>
  <sortState ref="A4:AD18">
    <sortCondition ref="A4:A18"/>
  </sortState>
  <mergeCells count="5">
    <mergeCell ref="A2:E2"/>
    <mergeCell ref="A20:AA20"/>
    <mergeCell ref="M19:AA19"/>
    <mergeCell ref="A1:AA1"/>
    <mergeCell ref="M2:AA2"/>
  </mergeCells>
  <phoneticPr fontId="1" type="noConversion"/>
  <pageMargins left="0.23" right="0.19" top="0.69" bottom="0.17" header="0.28000000000000003" footer="0.46"/>
  <pageSetup paperSize="8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"/>
  <sheetViews>
    <sheetView zoomScale="90" zoomScaleNormal="90" workbookViewId="0">
      <selection activeCell="G4" sqref="G4"/>
    </sheetView>
  </sheetViews>
  <sheetFormatPr defaultRowHeight="14.25"/>
  <cols>
    <col min="1" max="1" width="4" customWidth="1"/>
    <col min="2" max="2" width="7.25" customWidth="1"/>
    <col min="3" max="3" width="7.5" style="14" customWidth="1"/>
    <col min="4" max="4" width="9.625" hidden="1" customWidth="1"/>
    <col min="5" max="5" width="10.5" customWidth="1"/>
    <col min="6" max="6" width="11.75" customWidth="1"/>
    <col min="7" max="7" width="13.125" style="15" customWidth="1"/>
    <col min="8" max="8" width="7.75" style="26" customWidth="1"/>
    <col min="9" max="9" width="33.75" style="1" customWidth="1"/>
    <col min="10" max="10" width="29.375" style="38" customWidth="1"/>
    <col min="11" max="11" width="24.375" style="1" customWidth="1"/>
    <col min="12" max="12" width="13.125" customWidth="1"/>
    <col min="13" max="13" width="13.375" style="47" hidden="1" customWidth="1"/>
    <col min="14" max="14" width="8.25" style="47" hidden="1" customWidth="1"/>
    <col min="15" max="15" width="7.375" style="47" hidden="1" customWidth="1"/>
    <col min="16" max="16" width="8.25" style="47" hidden="1" customWidth="1"/>
    <col min="17" max="17" width="10.875" style="47" hidden="1" customWidth="1"/>
    <col min="18" max="18" width="8.25" style="47" hidden="1" customWidth="1"/>
    <col min="19" max="19" width="12.625" style="47" hidden="1" customWidth="1"/>
    <col min="20" max="20" width="13.375" style="47" hidden="1" customWidth="1"/>
    <col min="21" max="21" width="7.875" style="47" hidden="1" customWidth="1"/>
    <col min="22" max="22" width="9" style="43" hidden="1" customWidth="1"/>
    <col min="23" max="24" width="7.75" style="47" hidden="1" customWidth="1"/>
    <col min="25" max="25" width="8.75" style="47" hidden="1" customWidth="1"/>
    <col min="26" max="26" width="9" style="43" hidden="1" customWidth="1"/>
    <col min="27" max="27" width="12.25" style="1" customWidth="1"/>
    <col min="28" max="28" width="9.5" style="1" customWidth="1"/>
    <col min="29" max="29" width="7.25" customWidth="1"/>
  </cols>
  <sheetData>
    <row r="1" spans="1:29" ht="23.25" customHeight="1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20.25" customHeight="1">
      <c r="A2" s="52"/>
      <c r="B2" s="52"/>
      <c r="C2" s="52"/>
      <c r="D2" s="52"/>
      <c r="E2" s="52"/>
      <c r="F2" s="25"/>
      <c r="R2" s="58"/>
      <c r="S2" s="58"/>
      <c r="T2" s="56"/>
      <c r="U2" s="48"/>
      <c r="W2" s="56"/>
      <c r="X2" s="56"/>
      <c r="Z2" s="56" t="s">
        <v>75</v>
      </c>
      <c r="AA2" s="56"/>
      <c r="AB2" s="59"/>
      <c r="AC2" s="59"/>
    </row>
    <row r="3" spans="1:29" s="4" customFormat="1" ht="54">
      <c r="A3" s="2" t="s">
        <v>14</v>
      </c>
      <c r="B3" s="2" t="s">
        <v>15</v>
      </c>
      <c r="C3" s="2" t="s">
        <v>34</v>
      </c>
      <c r="D3" s="2" t="s">
        <v>6</v>
      </c>
      <c r="E3" s="2" t="s">
        <v>0</v>
      </c>
      <c r="F3" s="2" t="s">
        <v>50</v>
      </c>
      <c r="G3" s="2" t="s">
        <v>64</v>
      </c>
      <c r="H3" s="2" t="s">
        <v>35</v>
      </c>
      <c r="I3" s="2" t="s">
        <v>40</v>
      </c>
      <c r="J3" s="2" t="s">
        <v>43</v>
      </c>
      <c r="K3" s="2" t="s">
        <v>54</v>
      </c>
      <c r="L3" s="3" t="s">
        <v>4</v>
      </c>
      <c r="M3" s="3" t="s">
        <v>22</v>
      </c>
      <c r="N3" s="3" t="s">
        <v>23</v>
      </c>
      <c r="O3" s="2" t="s">
        <v>24</v>
      </c>
      <c r="P3" s="3" t="s">
        <v>19</v>
      </c>
      <c r="Q3" s="3" t="s">
        <v>25</v>
      </c>
      <c r="R3" s="3" t="s">
        <v>20</v>
      </c>
      <c r="S3" s="3" t="s">
        <v>30</v>
      </c>
      <c r="T3" s="3" t="s">
        <v>21</v>
      </c>
      <c r="U3" s="3" t="s">
        <v>31</v>
      </c>
      <c r="V3" s="3" t="s">
        <v>26</v>
      </c>
      <c r="W3" s="18" t="s">
        <v>32</v>
      </c>
      <c r="X3" s="18" t="s">
        <v>27</v>
      </c>
      <c r="Y3" s="19" t="s">
        <v>28</v>
      </c>
      <c r="Z3" s="21" t="s">
        <v>29</v>
      </c>
      <c r="AA3" s="50" t="s">
        <v>57</v>
      </c>
      <c r="AB3" s="2" t="s">
        <v>37</v>
      </c>
      <c r="AC3" s="2" t="s">
        <v>41</v>
      </c>
    </row>
    <row r="4" spans="1:29" s="4" customFormat="1" ht="202.5">
      <c r="A4" s="5">
        <v>1</v>
      </c>
      <c r="B4" s="9" t="s">
        <v>5</v>
      </c>
      <c r="C4" s="5">
        <v>198107</v>
      </c>
      <c r="D4" s="5" t="s">
        <v>9</v>
      </c>
      <c r="E4" s="5" t="s">
        <v>72</v>
      </c>
      <c r="F4" s="6" t="s">
        <v>52</v>
      </c>
      <c r="G4" s="5" t="s">
        <v>79</v>
      </c>
      <c r="H4" s="5" t="s">
        <v>36</v>
      </c>
      <c r="I4" s="27" t="s">
        <v>74</v>
      </c>
      <c r="J4" s="28" t="s">
        <v>49</v>
      </c>
      <c r="K4" s="27" t="s">
        <v>68</v>
      </c>
      <c r="L4" s="8" t="s">
        <v>12</v>
      </c>
      <c r="M4" s="29">
        <v>95.81</v>
      </c>
      <c r="N4" s="29">
        <f>M4*0.1</f>
        <v>9.5810000000000013</v>
      </c>
      <c r="O4" s="5">
        <v>19</v>
      </c>
      <c r="P4" s="29">
        <v>117.4</v>
      </c>
      <c r="Q4" s="29">
        <v>10</v>
      </c>
      <c r="R4" s="30"/>
      <c r="S4" s="30"/>
      <c r="T4" s="30">
        <v>96.06</v>
      </c>
      <c r="U4" s="30">
        <f>T4*0.1</f>
        <v>9.6060000000000016</v>
      </c>
      <c r="V4" s="9">
        <v>46</v>
      </c>
      <c r="W4" s="22"/>
      <c r="X4" s="16">
        <v>107.4</v>
      </c>
      <c r="Y4" s="49">
        <f>N4+O4+Q4+S4+U4+V4</f>
        <v>94.187000000000012</v>
      </c>
      <c r="Z4" s="45">
        <f>W4+X4</f>
        <v>107.4</v>
      </c>
      <c r="AA4" s="23" t="s">
        <v>71</v>
      </c>
      <c r="AB4" s="46" t="s">
        <v>38</v>
      </c>
      <c r="AC4" s="7"/>
    </row>
    <row r="5" spans="1:29" s="4" customFormat="1" ht="54">
      <c r="A5" s="5">
        <v>2</v>
      </c>
      <c r="B5" s="9" t="s">
        <v>2</v>
      </c>
      <c r="C5" s="5">
        <v>197811</v>
      </c>
      <c r="D5" s="5"/>
      <c r="E5" s="5" t="s">
        <v>13</v>
      </c>
      <c r="F5" s="6" t="s">
        <v>51</v>
      </c>
      <c r="G5" s="5" t="s">
        <v>67</v>
      </c>
      <c r="H5" s="5" t="s">
        <v>36</v>
      </c>
      <c r="I5" s="27" t="s">
        <v>76</v>
      </c>
      <c r="J5" s="28" t="s">
        <v>44</v>
      </c>
      <c r="K5" s="7"/>
      <c r="L5" s="8" t="s">
        <v>7</v>
      </c>
      <c r="M5" s="29">
        <v>95.25</v>
      </c>
      <c r="N5" s="29">
        <f>M5*0.1</f>
        <v>9.5250000000000004</v>
      </c>
      <c r="O5" s="5">
        <v>9.1999999999999993</v>
      </c>
      <c r="P5" s="29">
        <v>16.100000000000001</v>
      </c>
      <c r="Q5" s="29">
        <v>16.100000000000001</v>
      </c>
      <c r="R5" s="30"/>
      <c r="S5" s="30"/>
      <c r="T5" s="30">
        <v>95.19</v>
      </c>
      <c r="U5" s="30">
        <f>T5*0.1</f>
        <v>9.5190000000000001</v>
      </c>
      <c r="V5" s="9">
        <v>47.5</v>
      </c>
      <c r="W5" s="17"/>
      <c r="X5" s="16">
        <v>0</v>
      </c>
      <c r="Y5" s="49">
        <f>N5+O5+Q5+S5+U5+V5</f>
        <v>91.843999999999994</v>
      </c>
      <c r="Z5" s="45"/>
      <c r="AA5" s="23" t="s">
        <v>62</v>
      </c>
      <c r="AB5" s="46" t="s">
        <v>38</v>
      </c>
      <c r="AC5" s="7"/>
    </row>
    <row r="6" spans="1:29" s="4" customFormat="1" ht="108">
      <c r="A6" s="5">
        <v>3</v>
      </c>
      <c r="B6" s="11" t="s">
        <v>3</v>
      </c>
      <c r="C6" s="23">
        <v>198007</v>
      </c>
      <c r="D6" s="23" t="s">
        <v>10</v>
      </c>
      <c r="E6" s="23" t="s">
        <v>13</v>
      </c>
      <c r="F6" s="6" t="s">
        <v>51</v>
      </c>
      <c r="G6" s="23" t="s">
        <v>66</v>
      </c>
      <c r="H6" s="5" t="s">
        <v>36</v>
      </c>
      <c r="I6" s="27" t="s">
        <v>47</v>
      </c>
      <c r="J6" s="28" t="s">
        <v>45</v>
      </c>
      <c r="K6" s="27" t="s">
        <v>70</v>
      </c>
      <c r="L6" s="24" t="s">
        <v>8</v>
      </c>
      <c r="M6" s="36">
        <v>95.5</v>
      </c>
      <c r="N6" s="36">
        <f>M6*0.1</f>
        <v>9.5500000000000007</v>
      </c>
      <c r="O6" s="23">
        <v>9.1999999999999993</v>
      </c>
      <c r="P6" s="36">
        <v>111.6</v>
      </c>
      <c r="Q6" s="36">
        <v>20</v>
      </c>
      <c r="R6" s="37"/>
      <c r="S6" s="37"/>
      <c r="T6" s="37">
        <v>95.69</v>
      </c>
      <c r="U6" s="30">
        <f>T6*0.1</f>
        <v>9.5690000000000008</v>
      </c>
      <c r="V6" s="9">
        <v>47.5</v>
      </c>
      <c r="W6" s="17"/>
      <c r="X6" s="16">
        <v>91.6</v>
      </c>
      <c r="Y6" s="49">
        <f>N6+O6+Q6+S6+U6+V6</f>
        <v>95.819000000000003</v>
      </c>
      <c r="Z6" s="45">
        <f>W6+X6</f>
        <v>91.6</v>
      </c>
      <c r="AA6" s="23" t="s">
        <v>63</v>
      </c>
      <c r="AB6" s="46" t="s">
        <v>38</v>
      </c>
      <c r="AC6" s="7"/>
    </row>
    <row r="7" spans="1:29" s="4" customFormat="1" ht="202.5">
      <c r="A7" s="5">
        <v>4</v>
      </c>
      <c r="B7" s="9" t="s">
        <v>17</v>
      </c>
      <c r="C7" s="5">
        <v>196004</v>
      </c>
      <c r="D7" s="5"/>
      <c r="E7" s="5" t="s">
        <v>1</v>
      </c>
      <c r="F7" s="6" t="s">
        <v>52</v>
      </c>
      <c r="G7" s="5" t="s">
        <v>65</v>
      </c>
      <c r="H7" s="5" t="s">
        <v>36</v>
      </c>
      <c r="I7" s="8" t="s">
        <v>46</v>
      </c>
      <c r="J7" s="6" t="s">
        <v>69</v>
      </c>
      <c r="K7" s="27" t="s">
        <v>48</v>
      </c>
      <c r="L7" s="8" t="s">
        <v>11</v>
      </c>
      <c r="M7" s="29">
        <v>95.13</v>
      </c>
      <c r="N7" s="29">
        <f>M7*0.1</f>
        <v>9.5129999999999999</v>
      </c>
      <c r="O7" s="5">
        <v>19</v>
      </c>
      <c r="P7" s="29">
        <v>50.4</v>
      </c>
      <c r="Q7" s="29">
        <v>10</v>
      </c>
      <c r="R7" s="30"/>
      <c r="S7" s="30"/>
      <c r="T7" s="30">
        <v>95.06</v>
      </c>
      <c r="U7" s="30">
        <f>T7*0.1</f>
        <v>9.5060000000000002</v>
      </c>
      <c r="V7" s="9">
        <v>46</v>
      </c>
      <c r="W7" s="17"/>
      <c r="X7" s="16">
        <v>40.4</v>
      </c>
      <c r="Y7" s="49">
        <f>N7+O7+Q7+S7+U7+V7</f>
        <v>94.019000000000005</v>
      </c>
      <c r="Z7" s="45">
        <f>W7+X7</f>
        <v>40.4</v>
      </c>
      <c r="AA7" s="23" t="s">
        <v>61</v>
      </c>
      <c r="AB7" s="46" t="s">
        <v>39</v>
      </c>
      <c r="AC7" s="7"/>
    </row>
    <row r="8" spans="1:29" s="4" customFormat="1" ht="37.5" customHeight="1">
      <c r="A8" s="13"/>
      <c r="B8" s="12"/>
      <c r="C8" s="39"/>
      <c r="D8" s="39"/>
      <c r="E8" s="39"/>
      <c r="F8" s="40"/>
      <c r="G8" s="39"/>
      <c r="H8" s="13"/>
      <c r="I8" s="41"/>
      <c r="J8" s="42"/>
      <c r="K8" s="41"/>
      <c r="L8" s="51" t="s">
        <v>56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s="4" customFormat="1" ht="60" customHeight="1">
      <c r="A9" s="53" t="s">
        <v>73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</sheetData>
  <autoFilter ref="A3:Z7"/>
  <sortState ref="A4:AC7">
    <sortCondition ref="A4:A7"/>
  </sortState>
  <mergeCells count="6">
    <mergeCell ref="A1:AC1"/>
    <mergeCell ref="A2:E2"/>
    <mergeCell ref="R2:T2"/>
    <mergeCell ref="W2:X2"/>
    <mergeCell ref="A9:AC9"/>
    <mergeCell ref="Z2:AC2"/>
  </mergeCells>
  <phoneticPr fontId="1" type="noConversion"/>
  <pageMargins left="0.23622047244094491" right="0.19685039370078741" top="0.32" bottom="0.15748031496062992" header="0.33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副教授</vt:lpstr>
      <vt:lpstr>高级实验师</vt:lpstr>
      <vt:lpstr>副教授!Print_Titles</vt:lpstr>
      <vt:lpstr>高级实验师!Print_Titles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 He</cp:lastModifiedBy>
  <cp:lastPrinted>2015-05-06T06:55:11Z</cp:lastPrinted>
  <dcterms:created xsi:type="dcterms:W3CDTF">2015-04-23T07:43:11Z</dcterms:created>
  <dcterms:modified xsi:type="dcterms:W3CDTF">2018-09-14T02:23:31Z</dcterms:modified>
</cp:coreProperties>
</file>